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110"/>
  </bookViews>
  <sheets>
    <sheet name="Hoja1" sheetId="2" r:id="rId1"/>
    <sheet name="Hoja2" sheetId="3" r:id="rId2"/>
  </sheets>
  <definedNames>
    <definedName name="Aluminio">Hoja2!$B$2</definedName>
  </definedNames>
  <calcPr calcId="145621"/>
</workbook>
</file>

<file path=xl/calcChain.xml><?xml version="1.0" encoding="utf-8"?>
<calcChain xmlns="http://schemas.openxmlformats.org/spreadsheetml/2006/main">
  <c r="C6" i="2" l="1"/>
  <c r="C10" i="2" s="1"/>
  <c r="B10" i="2"/>
  <c r="D10" i="2" l="1"/>
  <c r="C9" i="2"/>
  <c r="D9" i="2" s="1"/>
  <c r="C8" i="2"/>
  <c r="D8" i="2" s="1"/>
  <c r="C7" i="2"/>
  <c r="D7" i="2" s="1"/>
  <c r="B9" i="2"/>
  <c r="B8" i="2"/>
  <c r="B7" i="2"/>
</calcChain>
</file>

<file path=xl/sharedStrings.xml><?xml version="1.0" encoding="utf-8"?>
<sst xmlns="http://schemas.openxmlformats.org/spreadsheetml/2006/main" count="16" uniqueCount="14">
  <si>
    <t>Botella de Referencia</t>
  </si>
  <si>
    <t>Nueva Botella</t>
  </si>
  <si>
    <t>Peso en seco</t>
  </si>
  <si>
    <t>Capacidad en litros</t>
  </si>
  <si>
    <t>Material (Acero o Aluminio)</t>
  </si>
  <si>
    <t>Acero 7,85</t>
  </si>
  <si>
    <t>Aluminio 2,70</t>
  </si>
  <si>
    <t>Presión inicial</t>
  </si>
  <si>
    <t>Presión final inmersión</t>
  </si>
  <si>
    <t>Arrastre (llena)</t>
  </si>
  <si>
    <t>Arraste (vacia)</t>
  </si>
  <si>
    <t>Arraste (50 bar)</t>
  </si>
  <si>
    <t>Arraste final inmersión</t>
  </si>
  <si>
    <t>Modificación Lastre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</si>
</sst>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" fontId="1" fillId="2" borderId="1" xfId="1" quotePrefix="1" applyNumberFormat="1"/>
    <xf numFmtId="2" fontId="1" fillId="2" borderId="1" xfId="1" applyNumberFormat="1"/>
    <xf numFmtId="1" fontId="1" fillId="2" borderId="1" xfId="1" applyNumberFormat="1"/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6" sqref="C6"/>
    </sheetView>
  </sheetViews>
  <sheetFormatPr baseColWidth="10" defaultRowHeight="15" x14ac:dyDescent="0.25"/>
  <cols>
    <col min="1" max="1" width="30" customWidth="1"/>
    <col min="2" max="2" width="25.28515625" customWidth="1"/>
    <col min="3" max="3" width="23.85546875" customWidth="1"/>
    <col min="4" max="4" width="19.42578125" customWidth="1"/>
  </cols>
  <sheetData>
    <row r="1" spans="1:4" x14ac:dyDescent="0.25">
      <c r="B1" t="s">
        <v>0</v>
      </c>
      <c r="C1" t="s">
        <v>1</v>
      </c>
      <c r="D1" t="s">
        <v>13</v>
      </c>
    </row>
    <row r="2" spans="1:4" x14ac:dyDescent="0.25">
      <c r="A2" t="s">
        <v>2</v>
      </c>
      <c r="B2">
        <v>15.7</v>
      </c>
      <c r="C2">
        <v>15.7</v>
      </c>
    </row>
    <row r="3" spans="1:4" x14ac:dyDescent="0.25">
      <c r="A3" t="s">
        <v>4</v>
      </c>
      <c r="B3" s="1" t="s">
        <v>5</v>
      </c>
      <c r="C3" s="1" t="s">
        <v>5</v>
      </c>
    </row>
    <row r="4" spans="1:4" x14ac:dyDescent="0.25">
      <c r="A4" t="s">
        <v>3</v>
      </c>
      <c r="B4">
        <v>12</v>
      </c>
      <c r="C4">
        <v>12</v>
      </c>
    </row>
    <row r="5" spans="1:4" ht="15.75" thickBot="1" x14ac:dyDescent="0.3">
      <c r="A5" t="s">
        <v>7</v>
      </c>
      <c r="B5">
        <v>200</v>
      </c>
      <c r="C5">
        <v>200</v>
      </c>
    </row>
    <row r="6" spans="1:4" ht="16.5" thickTop="1" thickBot="1" x14ac:dyDescent="0.3">
      <c r="A6" t="s">
        <v>8</v>
      </c>
      <c r="B6">
        <v>70</v>
      </c>
      <c r="C6" s="4">
        <f>(C4*C5-(B5-B6)*B4)/C4</f>
        <v>70</v>
      </c>
    </row>
    <row r="7" spans="1:4" ht="16.5" thickTop="1" thickBot="1" x14ac:dyDescent="0.3">
      <c r="A7" t="s">
        <v>9</v>
      </c>
      <c r="B7" s="2">
        <f>B2+(B4*B5*0.001225)-((B4+B2/VALUE(RIGHT(B3,4)))*1.027)</f>
        <v>4.2620000000000022</v>
      </c>
      <c r="C7" s="2">
        <f>C2+(C4*C5*0.001225)-((C4+C2/VALUE(RIGHT(C3,4)))*1.027)</f>
        <v>4.2620000000000022</v>
      </c>
      <c r="D7" s="3">
        <f t="shared" ref="D7:D9" si="0">B7-C7</f>
        <v>0</v>
      </c>
    </row>
    <row r="8" spans="1:4" ht="16.5" thickTop="1" thickBot="1" x14ac:dyDescent="0.3">
      <c r="A8" t="s">
        <v>10</v>
      </c>
      <c r="B8" s="3">
        <f>B2-((B4+B2/VALUE(RIGHT(B3,4)))*1.027)</f>
        <v>1.322000000000001</v>
      </c>
      <c r="C8" s="3">
        <f>C2-((C4+C2/VALUE(RIGHT(C3,4)))*1.027)</f>
        <v>1.322000000000001</v>
      </c>
      <c r="D8" s="3">
        <f t="shared" si="0"/>
        <v>0</v>
      </c>
    </row>
    <row r="9" spans="1:4" ht="16.5" thickTop="1" thickBot="1" x14ac:dyDescent="0.3">
      <c r="A9" t="s">
        <v>11</v>
      </c>
      <c r="B9" s="3">
        <f>B2+(B4*50*0.001225)-((B4+B2/VALUE(RIGHT(B3,4)))*1.027)</f>
        <v>2.0570000000000004</v>
      </c>
      <c r="C9" s="3">
        <f>C2+(C4*50*0.001225)-((C4+C2/VALUE(RIGHT(C3,4)))*1.027)</f>
        <v>2.0570000000000004</v>
      </c>
      <c r="D9" s="3">
        <f t="shared" si="0"/>
        <v>0</v>
      </c>
    </row>
    <row r="10" spans="1:4" ht="16.5" thickTop="1" thickBot="1" x14ac:dyDescent="0.3">
      <c r="A10" t="s">
        <v>12</v>
      </c>
      <c r="B10" s="3">
        <f>B2+(B4*B6*0.001225)-((B4+B2/VALUE(RIGHT(B3,4)))*1.027)</f>
        <v>2.3510000000000009</v>
      </c>
      <c r="C10" s="3">
        <f>C2+(C4*C6*0.001225)-((C4+C2/VALUE(RIGHT(C3,4)))*1.027)</f>
        <v>2.3510000000000009</v>
      </c>
      <c r="D10" s="3">
        <f>B10-C10</f>
        <v>0</v>
      </c>
    </row>
    <row r="11" spans="1:4" ht="15.75" thickTop="1" x14ac:dyDescent="0.25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2"/>
    </sheetView>
  </sheetViews>
  <sheetFormatPr baseColWidth="10" defaultRowHeight="15" x14ac:dyDescent="0.25"/>
  <cols>
    <col min="1" max="1" width="20" customWidth="1"/>
  </cols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Aluminio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Arrastre Botellas</dc:title>
  <dc:subject>Calculo arrastre de las  botellas de buceo</dc:subject>
  <dc:creator>Lucero</dc:creator>
  <cp:keywords>Buceo botellas</cp:keywords>
  <dc:description>Calcula la diferencia de lastre necesaria entre dos botellas</dc:description>
  <cp:lastModifiedBy>Lucero</cp:lastModifiedBy>
  <dcterms:created xsi:type="dcterms:W3CDTF">2020-07-29T12:10:42Z</dcterms:created>
  <dcterms:modified xsi:type="dcterms:W3CDTF">2020-08-09T10:33:05Z</dcterms:modified>
  <cp:contentStatus>Version 1.1</cp:contentStatus>
</cp:coreProperties>
</file>